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2120" windowHeight="8250" activeTab="0"/>
  </bookViews>
  <sheets>
    <sheet name="Рабочий" sheetId="1" r:id="rId1"/>
    <sheet name="Приложение" sheetId="2" r:id="rId2"/>
  </sheets>
  <definedNames>
    <definedName name="_xlnm.Print_Area" localSheetId="1">'Приложение'!$A$1:$I$37</definedName>
  </definedNames>
  <calcPr fullCalcOnLoad="1"/>
</workbook>
</file>

<file path=xl/sharedStrings.xml><?xml version="1.0" encoding="utf-8"?>
<sst xmlns="http://schemas.openxmlformats.org/spreadsheetml/2006/main" count="89" uniqueCount="45">
  <si>
    <t>Цена локал.</t>
  </si>
  <si>
    <t>2-е раб.мес.</t>
  </si>
  <si>
    <t>с 3 по 6 р.м.</t>
  </si>
  <si>
    <t>с 7 по 11 р.м.</t>
  </si>
  <si>
    <t>с 12 по 20 р.м.</t>
  </si>
  <si>
    <t>Сопровождение</t>
  </si>
  <si>
    <t>локальный</t>
  </si>
  <si>
    <t xml:space="preserve">Прайс-лист на программные продукты  </t>
  </si>
  <si>
    <t xml:space="preserve">  БИС 5.0 — полнофункциональная бухгалтерская программа для предприятий любой формы собственности и специализации</t>
  </si>
  <si>
    <t xml:space="preserve">БУХГАЛТЕРСКОЙ ИНТЕГРИРОВАННОЙ СИСТЕМЫ (БИС 5.0) </t>
  </si>
  <si>
    <t>Наименование программных продуктов и услуги с 01.01.07</t>
  </si>
  <si>
    <t>сеть до 5р.м вкл.</t>
  </si>
  <si>
    <t>6 р.м. и более</t>
  </si>
  <si>
    <t xml:space="preserve">Абонентская плата за 2007 год за ПОЛНЫЙ КОМПЛЕКТ(предоплата) </t>
  </si>
  <si>
    <t>Абонентская плата за 2007 год за ПОЛНЫЙ КОМПЛЕКТ(поквартально)</t>
  </si>
  <si>
    <t>Абонентская плата за 2007 год за ПОЛНЫЙ КОМПЛЕКТ(помесячно)</t>
  </si>
  <si>
    <t>Абонентская плата за 2007 год за Бухучет (предоплата)</t>
  </si>
  <si>
    <t xml:space="preserve">Абонентская плата за 2007 год за Бухучет (поквартально) </t>
  </si>
  <si>
    <t>Абонентская плата за 2007 год за Бухучет (помесячно)</t>
  </si>
  <si>
    <t>Абонентская плата за 2007 год за Зарплата (предоплата)</t>
  </si>
  <si>
    <t xml:space="preserve">Абонентская плата за 2007 год за Зарплата (поквартально) </t>
  </si>
  <si>
    <t>Абонентская плата за 2007 год за Зарплата (помесячно)</t>
  </si>
  <si>
    <t>Абонентская плата за 2007 год за ТМЦ (предоплата)</t>
  </si>
  <si>
    <t xml:space="preserve">Абонентская плата за 2007 год за ТМЦ (поквартально) </t>
  </si>
  <si>
    <t>Абонентская плата за 2007 год за ТМЦ (помесячно)</t>
  </si>
  <si>
    <t>Абонентская плата за 2007 год за Бухучет+ТМЦ (предоплата)</t>
  </si>
  <si>
    <t xml:space="preserve">Абонентская плата за 2007 год за Бухучет+ТМЦ (поквартально) </t>
  </si>
  <si>
    <t>Абонентская плата за 2007 год за Бухучет+ТМЦ (помесячно)</t>
  </si>
  <si>
    <t>Абонентская плата за 2007 год за Бухучет+Зарплата (предоплата)</t>
  </si>
  <si>
    <t xml:space="preserve">Абонентская плата за 2007 год за Бухучет+Зарплата (поквартально) </t>
  </si>
  <si>
    <t>Абонентская плата за 2007 год за Бухучет+Зарплата (помесячно)</t>
  </si>
  <si>
    <t>Абонентская плата за 2007 год за Зарплата+ТМЦ (предоплата)</t>
  </si>
  <si>
    <t xml:space="preserve">Абонентская плата за 2007 год за Зарплата+ТМЦ (поквартально) </t>
  </si>
  <si>
    <t>Абонентская плата за 2007 год за Зарплата+ТМЦ (помесячно)</t>
  </si>
  <si>
    <t>Программа БИС 5.0 “БУХ.УЧЕТ”+Редактор отчетов(в т.ч.в эл.виде)</t>
  </si>
  <si>
    <t>Программа БИC 5.0 локальный вариант ПОЛН.КОМПЛЕКТ</t>
  </si>
  <si>
    <t>Программа БИС 5.0 “БУХ.УЧЕТ”+“ЗАРПЛАТА”</t>
  </si>
  <si>
    <t>Программа БИС 5.0 “БУХ.УЧЕТ”+“ТМЦ”</t>
  </si>
  <si>
    <t>Программа БИС 5.0 “ЗАРПЛАТА”+ отчеты в ГНИ и ПФ в электронном виде</t>
  </si>
  <si>
    <t>Программа БИС 5.0 “ЗАРПЛАТА”+“ТМЦ”</t>
  </si>
  <si>
    <t>Программа БИС 5.0 “ТМЦ”</t>
  </si>
  <si>
    <t>Программа БИС 5.0 "ОСНОВНЫЕ СРЕДСТВА"</t>
  </si>
  <si>
    <t>Директор ООО Софт-Элмис</t>
  </si>
  <si>
    <t>______________О.В.Чернов</t>
  </si>
  <si>
    <t>Приложение к договору № 047 от "10" января 2007г.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</si>
</sst>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#,##0&quot;р.&quot;"/>
  </numFmts>
  <fonts count="9">
    <font>
      <sz val="10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sz val="11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left"/>
    </xf>
    <xf numFmtId="0" fontId="1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172" fontId="0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172" fontId="1" fillId="0" borderId="0" xfId="0" applyNumberFormat="1" applyFont="1" applyBorder="1" applyAlignment="1">
      <alignment/>
    </xf>
    <xf numFmtId="173" fontId="0" fillId="0" borderId="1" xfId="0" applyNumberFormat="1" applyBorder="1" applyAlignment="1">
      <alignment/>
    </xf>
    <xf numFmtId="173" fontId="6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173" fontId="6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 vertical="top" wrapText="1"/>
    </xf>
    <xf numFmtId="173" fontId="6" fillId="0" borderId="8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173" fontId="6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 horizontal="left"/>
    </xf>
    <xf numFmtId="172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28575</xdr:rowOff>
    </xdr:from>
    <xdr:to>
      <xdr:col>4</xdr:col>
      <xdr:colOff>57150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28575"/>
          <a:ext cx="2619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28575</xdr:rowOff>
    </xdr:from>
    <xdr:to>
      <xdr:col>4</xdr:col>
      <xdr:colOff>57150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228600"/>
          <a:ext cx="2619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43"/>
  <sheetViews>
    <sheetView tabSelected="1" workbookViewId="0" topLeftCell="A1">
      <selection activeCell="A6" sqref="A6"/>
    </sheetView>
  </sheetViews>
  <sheetFormatPr defaultColWidth="9.00390625" defaultRowHeight="15.75" customHeight="1"/>
  <cols>
    <col min="1" max="1" width="66.25390625" style="3" customWidth="1"/>
    <col min="2" max="2" width="11.00390625" style="1" customWidth="1"/>
    <col min="3" max="3" width="12.625" style="1" customWidth="1"/>
    <col min="4" max="4" width="11.75390625" style="1" customWidth="1"/>
    <col min="5" max="5" width="10.75390625" style="1" customWidth="1"/>
    <col min="6" max="6" width="14.875" style="1" customWidth="1"/>
    <col min="7" max="7" width="50.875" style="1" customWidth="1"/>
    <col min="8" max="8" width="13.125" style="13" customWidth="1"/>
    <col min="9" max="9" width="14.875" style="3" customWidth="1"/>
    <col min="10" max="10" width="13.625" style="3" customWidth="1"/>
    <col min="11" max="11" width="14.00390625" style="3" customWidth="1"/>
    <col min="12" max="12" width="14.25390625" style="3" customWidth="1"/>
    <col min="13" max="13" width="8.875" style="3" customWidth="1"/>
    <col min="14" max="14" width="2.00390625" style="3" customWidth="1"/>
    <col min="15" max="15" width="0.37109375" style="3" hidden="1" customWidth="1"/>
    <col min="16" max="29" width="8.875" style="3" hidden="1" customWidth="1"/>
    <col min="30" max="30" width="0.2421875" style="3" hidden="1" customWidth="1"/>
    <col min="31" max="44" width="8.875" style="3" hidden="1" customWidth="1"/>
    <col min="45" max="45" width="3.25390625" style="3" customWidth="1"/>
    <col min="46" max="60" width="8.875" style="3" hidden="1" customWidth="1"/>
    <col min="61" max="61" width="8.625" style="3" hidden="1" customWidth="1"/>
    <col min="62" max="73" width="8.875" style="3" hidden="1" customWidth="1"/>
    <col min="74" max="74" width="8.75390625" style="3" hidden="1" customWidth="1"/>
    <col min="75" max="79" width="8.875" style="3" hidden="1" customWidth="1"/>
    <col min="80" max="80" width="4.875" style="3" customWidth="1"/>
    <col min="81" max="16384" width="8.875" style="3" customWidth="1"/>
  </cols>
  <sheetData>
    <row r="1" spans="1:4" ht="15.75" customHeight="1">
      <c r="A1" s="9" t="s">
        <v>7</v>
      </c>
      <c r="B1" s="10"/>
      <c r="C1" s="10"/>
      <c r="D1" s="21"/>
    </row>
    <row r="2" spans="1:3" ht="15.75" customHeight="1">
      <c r="A2" s="9" t="s">
        <v>9</v>
      </c>
      <c r="B2" s="10"/>
      <c r="C2" s="10"/>
    </row>
    <row r="3" spans="1:4" ht="18.75" customHeight="1">
      <c r="A3" s="1"/>
      <c r="C3" s="2"/>
      <c r="D3" s="4"/>
    </row>
    <row r="4" spans="1:13" ht="18" customHeight="1">
      <c r="A4" s="44" t="s">
        <v>8</v>
      </c>
      <c r="B4" s="45"/>
      <c r="C4" s="45"/>
      <c r="D4" s="46"/>
      <c r="E4" s="46"/>
      <c r="F4" s="46"/>
      <c r="G4" s="15"/>
      <c r="H4" s="9"/>
      <c r="I4" s="9"/>
      <c r="J4" s="8"/>
      <c r="K4" s="8"/>
      <c r="L4" s="8"/>
      <c r="M4" s="8"/>
    </row>
    <row r="5" spans="1:12" s="11" customFormat="1" ht="14.25" customHeight="1">
      <c r="A5" s="5" t="s">
        <v>10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H5" s="17"/>
      <c r="I5" s="16"/>
      <c r="J5" s="16"/>
      <c r="K5" s="16"/>
      <c r="L5" s="16"/>
    </row>
    <row r="6" spans="1:12" ht="15.75" customHeight="1">
      <c r="A6" s="12" t="s">
        <v>35</v>
      </c>
      <c r="B6" s="22">
        <v>18500</v>
      </c>
      <c r="C6" s="24">
        <f>ROUND(PRODUCT(B6,0.35),-1)</f>
        <v>6480</v>
      </c>
      <c r="D6" s="24">
        <f>ROUND(PRODUCT(B6,0.3),-1)</f>
        <v>5550</v>
      </c>
      <c r="E6" s="24">
        <f>ROUND(PRODUCT(B6,0.26),-1)</f>
        <v>4810</v>
      </c>
      <c r="F6" s="24">
        <f>ROUND(PRODUCT(B6,0.22),-1)</f>
        <v>4070</v>
      </c>
      <c r="G6" s="7"/>
      <c r="H6" s="14"/>
      <c r="I6" s="1"/>
      <c r="J6" s="1"/>
      <c r="K6" s="1"/>
      <c r="L6" s="1"/>
    </row>
    <row r="7" spans="1:12" ht="15.75" customHeight="1">
      <c r="A7" s="12" t="s">
        <v>34</v>
      </c>
      <c r="B7" s="22">
        <v>4900</v>
      </c>
      <c r="C7" s="24">
        <f>ROUND(PRODUCT(B7,0.4),-1)</f>
        <v>1960</v>
      </c>
      <c r="D7" s="24">
        <f>ROUND(PRODUCT(B7,0.35),-1)</f>
        <v>1720</v>
      </c>
      <c r="E7" s="24">
        <f>ROUND(PRODUCT(B7,0.3),-1)</f>
        <v>1470</v>
      </c>
      <c r="F7" s="24">
        <f>ROUND(PRODUCT(B7,0.26),-1)</f>
        <v>1270</v>
      </c>
      <c r="G7" s="7"/>
      <c r="H7" s="14"/>
      <c r="I7" s="1"/>
      <c r="J7" s="1"/>
      <c r="K7" s="1"/>
      <c r="L7" s="1"/>
    </row>
    <row r="8" spans="1:12" ht="15.75" customHeight="1">
      <c r="A8" s="12" t="s">
        <v>36</v>
      </c>
      <c r="B8" s="22">
        <v>9990</v>
      </c>
      <c r="C8" s="24">
        <f>ROUND(PRODUCT(B8,0.35),-1)</f>
        <v>3500</v>
      </c>
      <c r="D8" s="24">
        <f>ROUND(PRODUCT(B8,0.3),-1)</f>
        <v>3000</v>
      </c>
      <c r="E8" s="24">
        <f>ROUND(PRODUCT(B8,0.26),-1)</f>
        <v>2600</v>
      </c>
      <c r="F8" s="24">
        <f>ROUND(PRODUCT(B8,0.22),-1)</f>
        <v>2200</v>
      </c>
      <c r="G8" s="7"/>
      <c r="H8" s="14"/>
      <c r="I8" s="1"/>
      <c r="J8" s="1"/>
      <c r="K8" s="1"/>
      <c r="L8" s="1"/>
    </row>
    <row r="9" spans="1:12" ht="15.75" customHeight="1">
      <c r="A9" s="12" t="s">
        <v>37</v>
      </c>
      <c r="B9" s="22">
        <v>8100</v>
      </c>
      <c r="C9" s="24">
        <f>ROUND(PRODUCT(B9,0.35),-1)</f>
        <v>2840</v>
      </c>
      <c r="D9" s="24">
        <f>ROUND(PRODUCT(B9,0.3),-1)</f>
        <v>2430</v>
      </c>
      <c r="E9" s="24">
        <f>ROUND(PRODUCT(B9,0.26),-1)</f>
        <v>2110</v>
      </c>
      <c r="F9" s="24">
        <f>ROUND(PRODUCT(B9,0.22),-1)</f>
        <v>1780</v>
      </c>
      <c r="G9" s="7"/>
      <c r="H9" s="14"/>
      <c r="I9" s="1"/>
      <c r="J9" s="1"/>
      <c r="K9" s="1"/>
      <c r="L9" s="1"/>
    </row>
    <row r="10" spans="1:12" ht="15.75" customHeight="1">
      <c r="A10" s="12" t="s">
        <v>38</v>
      </c>
      <c r="B10" s="22">
        <v>6950</v>
      </c>
      <c r="C10" s="24">
        <f>ROUND(PRODUCT(B10,0.4),-1)</f>
        <v>2780</v>
      </c>
      <c r="D10" s="24">
        <f>ROUND(PRODUCT(B10,0.35),-1)</f>
        <v>2430</v>
      </c>
      <c r="E10" s="24">
        <f>ROUND(PRODUCT(B10,0.3),-1)</f>
        <v>2090</v>
      </c>
      <c r="F10" s="24">
        <f>ROUND(PRODUCT(B10,0.26),-1)</f>
        <v>1810</v>
      </c>
      <c r="G10" s="7"/>
      <c r="H10" s="14"/>
      <c r="I10" s="1"/>
      <c r="J10" s="1"/>
      <c r="K10" s="1"/>
      <c r="L10" s="1"/>
    </row>
    <row r="11" spans="1:12" ht="15.75" customHeight="1">
      <c r="A11" s="12" t="s">
        <v>39</v>
      </c>
      <c r="B11" s="22">
        <v>9400</v>
      </c>
      <c r="C11" s="24">
        <f>ROUND(PRODUCT(B11,0.35),-1)</f>
        <v>3290</v>
      </c>
      <c r="D11" s="24">
        <f>ROUND(PRODUCT(B11,0.3),-1)</f>
        <v>2820</v>
      </c>
      <c r="E11" s="24">
        <f>ROUND(PRODUCT(B11,0.26),-1)</f>
        <v>2440</v>
      </c>
      <c r="F11" s="24">
        <f>ROUND(PRODUCT(B11,0.22),-1)</f>
        <v>2070</v>
      </c>
      <c r="G11" s="7"/>
      <c r="H11" s="14"/>
      <c r="I11" s="1"/>
      <c r="J11" s="1"/>
      <c r="K11" s="1"/>
      <c r="L11" s="1"/>
    </row>
    <row r="12" spans="1:12" ht="15.75" customHeight="1">
      <c r="A12" s="12" t="s">
        <v>40</v>
      </c>
      <c r="B12" s="22">
        <v>6560</v>
      </c>
      <c r="C12" s="24">
        <f>ROUND(PRODUCT(B12,0.4),-1)</f>
        <v>2620</v>
      </c>
      <c r="D12" s="24">
        <f>ROUND(PRODUCT(B12,0.35),-1)</f>
        <v>2300</v>
      </c>
      <c r="E12" s="24">
        <f>ROUND(PRODUCT(B12,0.3),-1)</f>
        <v>1970</v>
      </c>
      <c r="F12" s="24">
        <f>ROUND(PRODUCT(B12,0.26),-1)</f>
        <v>1710</v>
      </c>
      <c r="G12" s="7"/>
      <c r="H12" s="14"/>
      <c r="I12" s="1"/>
      <c r="J12" s="1"/>
      <c r="K12" s="1"/>
      <c r="L12" s="1"/>
    </row>
    <row r="13" spans="1:12" ht="15.75" customHeight="1">
      <c r="A13" s="12" t="s">
        <v>41</v>
      </c>
      <c r="B13" s="22">
        <v>3990</v>
      </c>
      <c r="C13" s="24">
        <f>ROUND(PRODUCT(B13,0.4),-1)</f>
        <v>1600</v>
      </c>
      <c r="D13" s="24">
        <f>ROUND(PRODUCT(B13,0.35),-1)</f>
        <v>1400</v>
      </c>
      <c r="E13" s="24">
        <f>ROUND(PRODUCT(B13,0.3),-1)</f>
        <v>1200</v>
      </c>
      <c r="F13" s="24">
        <f>ROUND(PRODUCT(B13,0.26),-1)</f>
        <v>1040</v>
      </c>
      <c r="G13" s="25"/>
      <c r="H13" s="14"/>
      <c r="I13" s="1"/>
      <c r="J13" s="1"/>
      <c r="K13" s="1"/>
      <c r="L13" s="1"/>
    </row>
    <row r="14" spans="1:132" s="29" customFormat="1" ht="12" customHeight="1">
      <c r="A14" s="18" t="s">
        <v>5</v>
      </c>
      <c r="B14" s="19" t="s">
        <v>6</v>
      </c>
      <c r="C14" s="19" t="s">
        <v>11</v>
      </c>
      <c r="D14" s="19" t="s">
        <v>12</v>
      </c>
      <c r="E14" s="26"/>
      <c r="F14" s="26"/>
      <c r="G14" s="27"/>
      <c r="H14" s="27"/>
      <c r="I14" s="27"/>
      <c r="J14" s="27"/>
      <c r="K14" s="27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</row>
    <row r="15" spans="1:132" s="29" customFormat="1" ht="15" customHeight="1">
      <c r="A15" s="20" t="s">
        <v>13</v>
      </c>
      <c r="B15" s="23">
        <v>5500</v>
      </c>
      <c r="C15" s="31">
        <f>ROUND(PRODUCT(B15,1.3),-1)</f>
        <v>7150</v>
      </c>
      <c r="D15" s="31">
        <f>ROUND(PRODUCT(B15,1.8),-1)</f>
        <v>9900</v>
      </c>
      <c r="E15" s="30"/>
      <c r="F15" s="30"/>
      <c r="G15" s="27"/>
      <c r="H15" s="27"/>
      <c r="I15" s="27"/>
      <c r="J15" s="27"/>
      <c r="K15" s="27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</row>
    <row r="16" spans="1:132" s="29" customFormat="1" ht="15" customHeight="1">
      <c r="A16" s="20" t="s">
        <v>14</v>
      </c>
      <c r="B16" s="31">
        <f>ROUND(PRODUCT(B15,0.3),-1)</f>
        <v>1650</v>
      </c>
      <c r="C16" s="31">
        <f>ROUND(PRODUCT(C15,0.3),-1)</f>
        <v>2150</v>
      </c>
      <c r="D16" s="31">
        <f>ROUND(PRODUCT(D15,0.3),-1)</f>
        <v>2970</v>
      </c>
      <c r="E16" s="32"/>
      <c r="F16" s="30"/>
      <c r="G16" s="27"/>
      <c r="H16" s="27"/>
      <c r="I16" s="27"/>
      <c r="J16" s="27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</row>
    <row r="17" spans="1:132" s="29" customFormat="1" ht="15" customHeight="1" thickBot="1">
      <c r="A17" s="33" t="s">
        <v>15</v>
      </c>
      <c r="B17" s="34">
        <f>ROUND(PRODUCT(B15,0.108),-1)</f>
        <v>590</v>
      </c>
      <c r="C17" s="34">
        <f>ROUND(PRODUCT(C15,0.108),-1)</f>
        <v>770</v>
      </c>
      <c r="D17" s="34">
        <f>ROUND(PRODUCT(D15,0.108),-1)</f>
        <v>1070</v>
      </c>
      <c r="E17" s="30"/>
      <c r="F17" s="30"/>
      <c r="G17" s="27"/>
      <c r="H17" s="27"/>
      <c r="I17" s="27"/>
      <c r="J17" s="27"/>
      <c r="K17" s="27"/>
      <c r="L17" s="2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</row>
    <row r="18" spans="1:132" s="29" customFormat="1" ht="15" customHeight="1">
      <c r="A18" s="35" t="s">
        <v>16</v>
      </c>
      <c r="B18" s="36">
        <v>990</v>
      </c>
      <c r="C18" s="31">
        <f>ROUND(PRODUCT(B18,1.3),-1)</f>
        <v>1290</v>
      </c>
      <c r="D18" s="31">
        <f>ROUND(PRODUCT(B18,1.8),-1)</f>
        <v>1780</v>
      </c>
      <c r="E18" s="37"/>
      <c r="F18" s="30"/>
      <c r="G18" s="27"/>
      <c r="H18" s="27"/>
      <c r="I18" s="27"/>
      <c r="J18" s="27"/>
      <c r="K18" s="27"/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</row>
    <row r="19" spans="1:132" s="29" customFormat="1" ht="15" customHeight="1">
      <c r="A19" s="20" t="s">
        <v>17</v>
      </c>
      <c r="B19" s="31">
        <f>ROUND(PRODUCT(B18,0.3),-1)</f>
        <v>300</v>
      </c>
      <c r="C19" s="31">
        <f>ROUND(PRODUCT(C18,0.3),-1)</f>
        <v>390</v>
      </c>
      <c r="D19" s="31">
        <f>ROUND(PRODUCT(D18,0.3),-1)</f>
        <v>530</v>
      </c>
      <c r="E19" s="30"/>
      <c r="F19" s="30"/>
      <c r="G19" s="27"/>
      <c r="H19" s="27"/>
      <c r="I19" s="27"/>
      <c r="J19" s="27"/>
      <c r="K19" s="27"/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</row>
    <row r="20" spans="1:132" s="29" customFormat="1" ht="15" customHeight="1" thickBot="1">
      <c r="A20" s="33" t="s">
        <v>18</v>
      </c>
      <c r="B20" s="34">
        <f>ROUND(PRODUCT(B18,0.108),-1)</f>
        <v>110</v>
      </c>
      <c r="C20" s="34">
        <f>ROUND(PRODUCT(C18,0.108),-1)</f>
        <v>140</v>
      </c>
      <c r="D20" s="34">
        <f>ROUND(PRODUCT(D18,0.108),-1)</f>
        <v>190</v>
      </c>
      <c r="E20" s="30"/>
      <c r="F20" s="30"/>
      <c r="G20" s="27"/>
      <c r="H20" s="27"/>
      <c r="I20" s="27"/>
      <c r="J20" s="27"/>
      <c r="K20" s="27"/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</row>
    <row r="21" spans="1:132" s="29" customFormat="1" ht="15" customHeight="1">
      <c r="A21" s="20" t="s">
        <v>19</v>
      </c>
      <c r="B21" s="23">
        <v>4070</v>
      </c>
      <c r="C21" s="31">
        <f>ROUND(PRODUCT(B21,1.3),-1)</f>
        <v>5290</v>
      </c>
      <c r="D21" s="31">
        <f>ROUND(PRODUCT(B21,1.8),-1)</f>
        <v>7330</v>
      </c>
      <c r="E21" s="30"/>
      <c r="F21" s="30"/>
      <c r="G21" s="27"/>
      <c r="H21" s="27"/>
      <c r="I21" s="27"/>
      <c r="J21" s="27"/>
      <c r="K21" s="27"/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</row>
    <row r="22" spans="1:132" s="29" customFormat="1" ht="15" customHeight="1">
      <c r="A22" s="20" t="s">
        <v>20</v>
      </c>
      <c r="B22" s="31">
        <f>ROUND(PRODUCT(B21,0.3),-1)</f>
        <v>1220</v>
      </c>
      <c r="C22" s="31">
        <f>ROUND(PRODUCT(C21,0.3),-1)</f>
        <v>1590</v>
      </c>
      <c r="D22" s="31">
        <f>ROUND(PRODUCT(D21,0.3),-1)</f>
        <v>2200</v>
      </c>
      <c r="E22" s="30"/>
      <c r="F22" s="30"/>
      <c r="G22" s="27"/>
      <c r="H22" s="27"/>
      <c r="I22" s="27"/>
      <c r="J22" s="27"/>
      <c r="K22" s="27"/>
      <c r="L22" s="27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</row>
    <row r="23" spans="1:132" s="29" customFormat="1" ht="15" customHeight="1" thickBot="1">
      <c r="A23" s="33" t="s">
        <v>21</v>
      </c>
      <c r="B23" s="34">
        <f>ROUND(PRODUCT(B15,0.108),-1)</f>
        <v>590</v>
      </c>
      <c r="C23" s="34">
        <f>ROUND(PRODUCT(C15,0.108),-1)</f>
        <v>770</v>
      </c>
      <c r="D23" s="34">
        <f>ROUND(PRODUCT(D15,0.108),-1)</f>
        <v>1070</v>
      </c>
      <c r="E23" s="30"/>
      <c r="F23" s="30"/>
      <c r="G23" s="27"/>
      <c r="H23" s="27"/>
      <c r="I23" s="27"/>
      <c r="J23" s="27"/>
      <c r="K23" s="27"/>
      <c r="L23" s="27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</row>
    <row r="24" spans="1:132" s="29" customFormat="1" ht="15" customHeight="1">
      <c r="A24" s="35" t="s">
        <v>22</v>
      </c>
      <c r="B24" s="36">
        <v>2300</v>
      </c>
      <c r="C24" s="31">
        <f>ROUND(PRODUCT(B24,1.3),-1)</f>
        <v>2990</v>
      </c>
      <c r="D24" s="31">
        <f>ROUND(PRODUCT(B24,1.8),-1)</f>
        <v>4140</v>
      </c>
      <c r="F24" s="30"/>
      <c r="G24" s="27"/>
      <c r="H24" s="27"/>
      <c r="I24" s="27"/>
      <c r="J24" s="27"/>
      <c r="K24" s="27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</row>
    <row r="25" spans="1:132" s="29" customFormat="1" ht="15" customHeight="1">
      <c r="A25" s="20" t="s">
        <v>23</v>
      </c>
      <c r="B25" s="31">
        <f>ROUND(PRODUCT(B24,0.3),-1)</f>
        <v>690</v>
      </c>
      <c r="C25" s="31">
        <f>ROUND(PRODUCT(C24,0.3),-1)</f>
        <v>900</v>
      </c>
      <c r="D25" s="31">
        <f>ROUND(PRODUCT(D24,0.3),-1)</f>
        <v>1240</v>
      </c>
      <c r="E25" s="30"/>
      <c r="F25" s="30"/>
      <c r="G25" s="27"/>
      <c r="H25" s="27"/>
      <c r="I25" s="27"/>
      <c r="J25" s="27"/>
      <c r="K25" s="27"/>
      <c r="L25" s="2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</row>
    <row r="26" spans="1:132" s="29" customFormat="1" ht="15" customHeight="1" thickBot="1">
      <c r="A26" s="33" t="s">
        <v>24</v>
      </c>
      <c r="B26" s="34">
        <f>ROUND(PRODUCT(B24,0.108),-1)</f>
        <v>250</v>
      </c>
      <c r="C26" s="34">
        <f>ROUND(PRODUCT(C24,0.108),-1)</f>
        <v>320</v>
      </c>
      <c r="D26" s="34">
        <f>ROUND(PRODUCT(D24,0.108),-1)</f>
        <v>450</v>
      </c>
      <c r="E26" s="30"/>
      <c r="F26" s="30"/>
      <c r="G26" s="27"/>
      <c r="H26" s="27"/>
      <c r="I26" s="27"/>
      <c r="J26" s="27"/>
      <c r="K26" s="27"/>
      <c r="L26" s="2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</row>
    <row r="27" spans="1:132" s="29" customFormat="1" ht="15" customHeight="1">
      <c r="A27" s="20" t="s">
        <v>25</v>
      </c>
      <c r="B27" s="23">
        <v>2640</v>
      </c>
      <c r="C27" s="31">
        <f>ROUND(PRODUCT(B27,1.3),-1)</f>
        <v>3430</v>
      </c>
      <c r="D27" s="31">
        <f>ROUND(PRODUCT(B27,1.8),-1)</f>
        <v>4750</v>
      </c>
      <c r="E27" s="30"/>
      <c r="F27" s="30"/>
      <c r="G27" s="27"/>
      <c r="H27" s="27"/>
      <c r="I27" s="27"/>
      <c r="J27" s="27"/>
      <c r="K27" s="27"/>
      <c r="L27" s="27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</row>
    <row r="28" spans="1:132" s="29" customFormat="1" ht="15" customHeight="1">
      <c r="A28" s="20" t="s">
        <v>26</v>
      </c>
      <c r="B28" s="31">
        <f>ROUND(PRODUCT(B27,0.3),-1)</f>
        <v>790</v>
      </c>
      <c r="C28" s="31">
        <f>ROUND(PRODUCT(C27,0.3),-1)</f>
        <v>1030</v>
      </c>
      <c r="D28" s="31">
        <f>ROUND(PRODUCT(D27,0.3),-1)</f>
        <v>1430</v>
      </c>
      <c r="E28" s="30"/>
      <c r="F28" s="30"/>
      <c r="G28" s="27"/>
      <c r="H28" s="27"/>
      <c r="I28" s="27"/>
      <c r="J28" s="27"/>
      <c r="K28" s="27"/>
      <c r="L28" s="27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</row>
    <row r="29" spans="1:132" s="29" customFormat="1" ht="15" customHeight="1" thickBot="1">
      <c r="A29" s="33" t="s">
        <v>27</v>
      </c>
      <c r="B29" s="34">
        <f>ROUND(PRODUCT(B27,0.108),-1)</f>
        <v>290</v>
      </c>
      <c r="C29" s="34">
        <f>ROUND(PRODUCT(C27,0.108),-1)</f>
        <v>370</v>
      </c>
      <c r="D29" s="34">
        <f>ROUND(PRODUCT(D27,0.108),-1)</f>
        <v>510</v>
      </c>
      <c r="E29" s="30"/>
      <c r="F29" s="30"/>
      <c r="G29" s="27"/>
      <c r="H29" s="27"/>
      <c r="I29" s="27"/>
      <c r="J29" s="27"/>
      <c r="K29" s="27"/>
      <c r="L29" s="27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</row>
    <row r="30" spans="1:132" s="29" customFormat="1" ht="15" customHeight="1">
      <c r="A30" s="20" t="s">
        <v>28</v>
      </c>
      <c r="B30" s="23">
        <v>4290</v>
      </c>
      <c r="C30" s="31">
        <f>ROUND(PRODUCT(B30,1.3),-1)</f>
        <v>5580</v>
      </c>
      <c r="D30" s="31">
        <f>ROUND(PRODUCT(B30,1.8),-1)</f>
        <v>7720</v>
      </c>
      <c r="E30" s="30"/>
      <c r="F30" s="30"/>
      <c r="G30" s="27"/>
      <c r="H30" s="27"/>
      <c r="I30" s="27"/>
      <c r="J30" s="27"/>
      <c r="K30" s="27"/>
      <c r="L30" s="2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</row>
    <row r="31" spans="1:132" s="29" customFormat="1" ht="15" customHeight="1">
      <c r="A31" s="20" t="s">
        <v>29</v>
      </c>
      <c r="B31" s="31">
        <f>ROUND(PRODUCT(B30,0.3),-1)</f>
        <v>1290</v>
      </c>
      <c r="C31" s="31">
        <f>ROUND(PRODUCT(C30,0.3),-1)</f>
        <v>1670</v>
      </c>
      <c r="D31" s="31">
        <f>ROUND(PRODUCT(D30,0.3),-1)</f>
        <v>2320</v>
      </c>
      <c r="E31" s="30"/>
      <c r="F31" s="30"/>
      <c r="G31" s="27"/>
      <c r="H31" s="27"/>
      <c r="I31" s="27"/>
      <c r="J31" s="27"/>
      <c r="K31" s="27"/>
      <c r="L31" s="2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</row>
    <row r="32" spans="1:132" s="29" customFormat="1" ht="15" customHeight="1" thickBot="1">
      <c r="A32" s="33" t="s">
        <v>30</v>
      </c>
      <c r="B32" s="34">
        <f>ROUND(PRODUCT(B30,0.108),-1)</f>
        <v>460</v>
      </c>
      <c r="C32" s="34">
        <f>ROUND(PRODUCT(C30,0.108),-1)</f>
        <v>600</v>
      </c>
      <c r="D32" s="34">
        <f>ROUND(PRODUCT(D30,0.108),-1)</f>
        <v>830</v>
      </c>
      <c r="E32" s="30"/>
      <c r="F32" s="30"/>
      <c r="G32" s="27"/>
      <c r="H32" s="27"/>
      <c r="I32" s="27"/>
      <c r="J32" s="27"/>
      <c r="K32" s="27"/>
      <c r="L32" s="27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</row>
    <row r="33" spans="1:132" s="29" customFormat="1" ht="15" customHeight="1">
      <c r="A33" s="20" t="s">
        <v>31</v>
      </c>
      <c r="B33" s="23">
        <v>4600</v>
      </c>
      <c r="C33" s="31">
        <f>ROUND(PRODUCT(B33,1.3),-1)</f>
        <v>5980</v>
      </c>
      <c r="D33" s="31">
        <f>ROUND(PRODUCT(B33,1.8),-1)</f>
        <v>8280</v>
      </c>
      <c r="E33" s="30"/>
      <c r="F33" s="30"/>
      <c r="G33" s="27"/>
      <c r="H33" s="27"/>
      <c r="I33" s="27"/>
      <c r="J33" s="27"/>
      <c r="K33" s="27"/>
      <c r="L33" s="27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</row>
    <row r="34" spans="1:132" s="29" customFormat="1" ht="15" customHeight="1">
      <c r="A34" s="20" t="s">
        <v>32</v>
      </c>
      <c r="B34" s="31">
        <f>ROUND(PRODUCT(B33,0.3),-1)</f>
        <v>1380</v>
      </c>
      <c r="C34" s="31">
        <f>ROUND(PRODUCT(C33,0.3),-1)</f>
        <v>1790</v>
      </c>
      <c r="D34" s="31">
        <f>ROUND(PRODUCT(D33,0.3),-1)</f>
        <v>2480</v>
      </c>
      <c r="E34" s="43" t="s">
        <v>42</v>
      </c>
      <c r="F34" s="30"/>
      <c r="G34" s="27"/>
      <c r="H34" s="27"/>
      <c r="I34" s="27"/>
      <c r="J34" s="27"/>
      <c r="K34" s="27"/>
      <c r="L34" s="27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</row>
    <row r="35" spans="1:132" s="29" customFormat="1" ht="15" customHeight="1" thickBot="1">
      <c r="A35" s="33" t="s">
        <v>33</v>
      </c>
      <c r="B35" s="34">
        <f>ROUND(PRODUCT(B33,0.108),-1)</f>
        <v>500</v>
      </c>
      <c r="C35" s="34">
        <f>ROUND(PRODUCT(C33,0.108),-1)</f>
        <v>650</v>
      </c>
      <c r="D35" s="34">
        <f>ROUND(PRODUCT(D33,0.108),-1)</f>
        <v>890</v>
      </c>
      <c r="E35" s="43" t="s">
        <v>43</v>
      </c>
      <c r="F35" s="30"/>
      <c r="G35" s="27"/>
      <c r="H35" s="27"/>
      <c r="I35" s="27"/>
      <c r="J35" s="27"/>
      <c r="K35" s="27"/>
      <c r="L35" s="27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</row>
    <row r="36" spans="1:132" s="29" customFormat="1" ht="15" customHeight="1">
      <c r="A36" s="38"/>
      <c r="B36" s="39"/>
      <c r="C36" s="39"/>
      <c r="D36" s="39"/>
      <c r="E36" s="40"/>
      <c r="F36" s="40"/>
      <c r="G36" s="27"/>
      <c r="H36" s="27"/>
      <c r="I36" s="27"/>
      <c r="J36" s="27"/>
      <c r="K36" s="27"/>
      <c r="L36" s="27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</row>
    <row r="37" spans="1:132" s="29" customFormat="1" ht="16.5" customHeight="1">
      <c r="A37" s="38"/>
      <c r="B37" s="39"/>
      <c r="C37" s="39"/>
      <c r="D37" s="39"/>
      <c r="E37" s="40"/>
      <c r="F37" s="40"/>
      <c r="G37" s="27"/>
      <c r="H37" s="27"/>
      <c r="I37" s="27"/>
      <c r="J37" s="27"/>
      <c r="K37" s="27"/>
      <c r="L37" s="27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</row>
    <row r="38" spans="1:132" s="29" customFormat="1" ht="15" customHeight="1">
      <c r="A38" s="38"/>
      <c r="B38" s="41"/>
      <c r="C38" s="41"/>
      <c r="D38" s="42"/>
      <c r="E38" s="40"/>
      <c r="F38" s="40"/>
      <c r="G38" s="27"/>
      <c r="H38" s="27"/>
      <c r="I38" s="27"/>
      <c r="J38" s="27"/>
      <c r="K38" s="27"/>
      <c r="L38" s="27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</row>
    <row r="39" spans="1:132" s="29" customFormat="1" ht="15" customHeight="1">
      <c r="A39" s="38"/>
      <c r="B39" s="39"/>
      <c r="C39" s="39"/>
      <c r="D39" s="39"/>
      <c r="E39" s="40"/>
      <c r="F39" s="40"/>
      <c r="G39" s="27"/>
      <c r="H39" s="27"/>
      <c r="I39" s="27"/>
      <c r="J39" s="27"/>
      <c r="K39" s="27"/>
      <c r="L39" s="27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</row>
    <row r="40" spans="1:132" s="29" customFormat="1" ht="15" customHeight="1">
      <c r="A40" s="38"/>
      <c r="B40" s="39"/>
      <c r="C40" s="39"/>
      <c r="D40" s="39"/>
      <c r="E40" s="40"/>
      <c r="F40" s="40"/>
      <c r="G40" s="27"/>
      <c r="H40" s="27"/>
      <c r="I40" s="27"/>
      <c r="J40" s="27"/>
      <c r="K40" s="27"/>
      <c r="L40" s="27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</row>
    <row r="41" spans="1:132" s="29" customFormat="1" ht="15" customHeight="1">
      <c r="A41" s="38"/>
      <c r="B41" s="41"/>
      <c r="C41" s="41"/>
      <c r="D41" s="42"/>
      <c r="E41" s="40"/>
      <c r="F41" s="40"/>
      <c r="G41" s="27"/>
      <c r="H41" s="27"/>
      <c r="I41" s="27"/>
      <c r="J41" s="27"/>
      <c r="K41" s="27"/>
      <c r="L41" s="27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</row>
    <row r="42" spans="1:132" s="29" customFormat="1" ht="15" customHeight="1">
      <c r="A42" s="38"/>
      <c r="B42" s="39"/>
      <c r="C42" s="39"/>
      <c r="D42" s="39"/>
      <c r="E42" s="40"/>
      <c r="F42" s="40"/>
      <c r="G42" s="27"/>
      <c r="H42" s="27"/>
      <c r="I42" s="27"/>
      <c r="J42" s="27"/>
      <c r="K42" s="27"/>
      <c r="L42" s="27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</row>
    <row r="43" spans="1:132" s="29" customFormat="1" ht="15" customHeight="1">
      <c r="A43" s="38"/>
      <c r="B43" s="39"/>
      <c r="C43" s="39"/>
      <c r="D43" s="39"/>
      <c r="E43" s="40"/>
      <c r="F43" s="40"/>
      <c r="G43" s="27"/>
      <c r="H43" s="27"/>
      <c r="I43" s="27"/>
      <c r="J43" s="27"/>
      <c r="K43" s="27"/>
      <c r="L43" s="27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</row>
  </sheetData>
  <mergeCells count="1">
    <mergeCell ref="A4:F4"/>
  </mergeCells>
  <printOptions/>
  <pageMargins left="0.75" right="0.75" top="0.19" bottom="0.37" header="0.17" footer="0.3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B44"/>
  <sheetViews>
    <sheetView workbookViewId="0" topLeftCell="A1">
      <selection activeCell="A1" sqref="A1:IV16384"/>
    </sheetView>
  </sheetViews>
  <sheetFormatPr defaultColWidth="9.00390625" defaultRowHeight="15.75" customHeight="1"/>
  <cols>
    <col min="1" max="1" width="66.25390625" style="3" customWidth="1"/>
    <col min="2" max="2" width="11.00390625" style="1" customWidth="1"/>
    <col min="3" max="3" width="12.625" style="1" customWidth="1"/>
    <col min="4" max="4" width="11.75390625" style="1" customWidth="1"/>
    <col min="5" max="5" width="10.75390625" style="1" customWidth="1"/>
    <col min="6" max="6" width="14.875" style="1" customWidth="1"/>
    <col min="7" max="7" width="50.875" style="1" customWidth="1"/>
    <col min="8" max="8" width="13.125" style="13" customWidth="1"/>
    <col min="9" max="9" width="14.875" style="3" customWidth="1"/>
    <col min="10" max="10" width="13.625" style="3" customWidth="1"/>
    <col min="11" max="11" width="14.00390625" style="3" customWidth="1"/>
    <col min="12" max="12" width="14.25390625" style="3" customWidth="1"/>
    <col min="13" max="13" width="8.875" style="3" customWidth="1"/>
    <col min="14" max="14" width="2.00390625" style="3" customWidth="1"/>
    <col min="15" max="15" width="0.37109375" style="3" hidden="1" customWidth="1"/>
    <col min="16" max="29" width="8.875" style="3" hidden="1" customWidth="1"/>
    <col min="30" max="30" width="0.2421875" style="3" hidden="1" customWidth="1"/>
    <col min="31" max="44" width="8.875" style="3" hidden="1" customWidth="1"/>
    <col min="45" max="45" width="3.25390625" style="3" customWidth="1"/>
    <col min="46" max="60" width="8.875" style="3" hidden="1" customWidth="1"/>
    <col min="61" max="61" width="8.625" style="3" hidden="1" customWidth="1"/>
    <col min="62" max="73" width="8.875" style="3" hidden="1" customWidth="1"/>
    <col min="74" max="74" width="8.75390625" style="3" hidden="1" customWidth="1"/>
    <col min="75" max="79" width="8.875" style="3" hidden="1" customWidth="1"/>
    <col min="80" max="80" width="4.875" style="3" customWidth="1"/>
    <col min="81" max="16384" width="8.875" style="3" customWidth="1"/>
  </cols>
  <sheetData>
    <row r="1" spans="2:4" ht="15.75" customHeight="1">
      <c r="B1" s="1" t="s">
        <v>44</v>
      </c>
      <c r="D1" s="3"/>
    </row>
    <row r="2" spans="1:4" ht="15.75" customHeight="1">
      <c r="A2" s="9" t="s">
        <v>7</v>
      </c>
      <c r="B2" s="10"/>
      <c r="C2" s="10"/>
      <c r="D2" s="21"/>
    </row>
    <row r="3" spans="1:3" ht="15.75" customHeight="1">
      <c r="A3" s="9" t="s">
        <v>9</v>
      </c>
      <c r="B3" s="10"/>
      <c r="C3" s="10"/>
    </row>
    <row r="4" spans="1:4" ht="18.75" customHeight="1">
      <c r="A4" s="1"/>
      <c r="C4" s="2"/>
      <c r="D4" s="4"/>
    </row>
    <row r="5" spans="1:13" ht="18" customHeight="1">
      <c r="A5" s="44" t="s">
        <v>8</v>
      </c>
      <c r="B5" s="45"/>
      <c r="C5" s="45"/>
      <c r="D5" s="46"/>
      <c r="E5" s="46"/>
      <c r="F5" s="46"/>
      <c r="G5" s="15"/>
      <c r="H5" s="9"/>
      <c r="I5" s="9"/>
      <c r="J5" s="8"/>
      <c r="K5" s="8"/>
      <c r="L5" s="8"/>
      <c r="M5" s="8"/>
    </row>
    <row r="6" spans="1:12" s="11" customFormat="1" ht="14.25" customHeight="1">
      <c r="A6" s="5" t="s">
        <v>10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H6" s="17"/>
      <c r="I6" s="16"/>
      <c r="J6" s="16"/>
      <c r="K6" s="16"/>
      <c r="L6" s="16"/>
    </row>
    <row r="7" spans="1:12" ht="15.75" customHeight="1">
      <c r="A7" s="12" t="s">
        <v>35</v>
      </c>
      <c r="B7" s="22">
        <v>18500</v>
      </c>
      <c r="C7" s="24">
        <f>ROUND(PRODUCT(B7,0.35),-1)</f>
        <v>6480</v>
      </c>
      <c r="D7" s="24">
        <f>ROUND(PRODUCT(B7,0.3),-1)</f>
        <v>5550</v>
      </c>
      <c r="E7" s="24">
        <f>ROUND(PRODUCT(B7,0.26),-1)</f>
        <v>4810</v>
      </c>
      <c r="F7" s="24">
        <f>ROUND(PRODUCT(B7,0.22),-1)</f>
        <v>4070</v>
      </c>
      <c r="G7" s="7"/>
      <c r="H7" s="14"/>
      <c r="I7" s="1"/>
      <c r="J7" s="1"/>
      <c r="K7" s="1"/>
      <c r="L7" s="1"/>
    </row>
    <row r="8" spans="1:12" ht="15.75" customHeight="1">
      <c r="A8" s="12" t="s">
        <v>34</v>
      </c>
      <c r="B8" s="22">
        <v>4900</v>
      </c>
      <c r="C8" s="24">
        <f>ROUND(PRODUCT(B8,0.4),-1)</f>
        <v>1960</v>
      </c>
      <c r="D8" s="24">
        <f>ROUND(PRODUCT(B8,0.35),-1)</f>
        <v>1720</v>
      </c>
      <c r="E8" s="24">
        <f>ROUND(PRODUCT(B8,0.3),-1)</f>
        <v>1470</v>
      </c>
      <c r="F8" s="24">
        <f>ROUND(PRODUCT(B8,0.26),-1)</f>
        <v>1270</v>
      </c>
      <c r="G8" s="7"/>
      <c r="H8" s="14"/>
      <c r="I8" s="1"/>
      <c r="J8" s="1"/>
      <c r="K8" s="1"/>
      <c r="L8" s="1"/>
    </row>
    <row r="9" spans="1:12" ht="15.75" customHeight="1">
      <c r="A9" s="12" t="s">
        <v>36</v>
      </c>
      <c r="B9" s="22">
        <v>9990</v>
      </c>
      <c r="C9" s="24">
        <f>ROUND(PRODUCT(B9,0.35),-1)</f>
        <v>3500</v>
      </c>
      <c r="D9" s="24">
        <f>ROUND(PRODUCT(B9,0.3),-1)</f>
        <v>3000</v>
      </c>
      <c r="E9" s="24">
        <f>ROUND(PRODUCT(B9,0.26),-1)</f>
        <v>2600</v>
      </c>
      <c r="F9" s="24">
        <f>ROUND(PRODUCT(B9,0.22),-1)</f>
        <v>2200</v>
      </c>
      <c r="G9" s="7"/>
      <c r="H9" s="14"/>
      <c r="I9" s="1"/>
      <c r="J9" s="1"/>
      <c r="K9" s="1"/>
      <c r="L9" s="1"/>
    </row>
    <row r="10" spans="1:12" ht="15.75" customHeight="1">
      <c r="A10" s="12" t="s">
        <v>37</v>
      </c>
      <c r="B10" s="22">
        <v>8100</v>
      </c>
      <c r="C10" s="24">
        <f>ROUND(PRODUCT(B10,0.35),-1)</f>
        <v>2840</v>
      </c>
      <c r="D10" s="24">
        <f>ROUND(PRODUCT(B10,0.3),-1)</f>
        <v>2430</v>
      </c>
      <c r="E10" s="24">
        <f>ROUND(PRODUCT(B10,0.26),-1)</f>
        <v>2110</v>
      </c>
      <c r="F10" s="24">
        <f>ROUND(PRODUCT(B10,0.22),-1)</f>
        <v>1780</v>
      </c>
      <c r="G10" s="7"/>
      <c r="H10" s="14"/>
      <c r="I10" s="1"/>
      <c r="J10" s="1"/>
      <c r="K10" s="1"/>
      <c r="L10" s="1"/>
    </row>
    <row r="11" spans="1:12" ht="15.75" customHeight="1">
      <c r="A11" s="12" t="s">
        <v>38</v>
      </c>
      <c r="B11" s="22">
        <v>6950</v>
      </c>
      <c r="C11" s="24">
        <f>ROUND(PRODUCT(B11,0.4),-1)</f>
        <v>2780</v>
      </c>
      <c r="D11" s="24">
        <f>ROUND(PRODUCT(B11,0.35),-1)</f>
        <v>2430</v>
      </c>
      <c r="E11" s="24">
        <f>ROUND(PRODUCT(B11,0.3),-1)</f>
        <v>2090</v>
      </c>
      <c r="F11" s="24">
        <f>ROUND(PRODUCT(B11,0.26),-1)</f>
        <v>1810</v>
      </c>
      <c r="G11" s="7"/>
      <c r="H11" s="14"/>
      <c r="I11" s="1"/>
      <c r="J11" s="1"/>
      <c r="K11" s="1"/>
      <c r="L11" s="1"/>
    </row>
    <row r="12" spans="1:12" ht="15.75" customHeight="1">
      <c r="A12" s="12" t="s">
        <v>39</v>
      </c>
      <c r="B12" s="22">
        <v>9400</v>
      </c>
      <c r="C12" s="24">
        <f>ROUND(PRODUCT(B12,0.35),-1)</f>
        <v>3290</v>
      </c>
      <c r="D12" s="24">
        <f>ROUND(PRODUCT(B12,0.3),-1)</f>
        <v>2820</v>
      </c>
      <c r="E12" s="24">
        <f>ROUND(PRODUCT(B12,0.26),-1)</f>
        <v>2440</v>
      </c>
      <c r="F12" s="24">
        <f>ROUND(PRODUCT(B12,0.22),-1)</f>
        <v>2070</v>
      </c>
      <c r="G12" s="7"/>
      <c r="H12" s="14"/>
      <c r="I12" s="1"/>
      <c r="J12" s="1"/>
      <c r="K12" s="1"/>
      <c r="L12" s="1"/>
    </row>
    <row r="13" spans="1:12" ht="15.75" customHeight="1">
      <c r="A13" s="12" t="s">
        <v>40</v>
      </c>
      <c r="B13" s="22">
        <v>6560</v>
      </c>
      <c r="C13" s="24">
        <f>ROUND(PRODUCT(B13,0.4),-1)</f>
        <v>2620</v>
      </c>
      <c r="D13" s="24">
        <f>ROUND(PRODUCT(B13,0.35),-1)</f>
        <v>2300</v>
      </c>
      <c r="E13" s="24">
        <f>ROUND(PRODUCT(B13,0.3),-1)</f>
        <v>1970</v>
      </c>
      <c r="F13" s="24">
        <f>ROUND(PRODUCT(B13,0.26),-1)</f>
        <v>1710</v>
      </c>
      <c r="G13" s="7"/>
      <c r="H13" s="14"/>
      <c r="I13" s="1"/>
      <c r="J13" s="1"/>
      <c r="K13" s="1"/>
      <c r="L13" s="1"/>
    </row>
    <row r="14" spans="1:12" ht="15.75" customHeight="1">
      <c r="A14" s="12" t="s">
        <v>41</v>
      </c>
      <c r="B14" s="22">
        <v>3990</v>
      </c>
      <c r="C14" s="24">
        <f>ROUND(PRODUCT(B14,0.4),-1)</f>
        <v>1600</v>
      </c>
      <c r="D14" s="24">
        <f>ROUND(PRODUCT(B14,0.35),-1)</f>
        <v>1400</v>
      </c>
      <c r="E14" s="24">
        <f>ROUND(PRODUCT(B14,0.3),-1)</f>
        <v>1200</v>
      </c>
      <c r="F14" s="24">
        <f>ROUND(PRODUCT(B14,0.26),-1)</f>
        <v>1040</v>
      </c>
      <c r="G14" s="25"/>
      <c r="H14" s="14"/>
      <c r="I14" s="1"/>
      <c r="J14" s="1"/>
      <c r="K14" s="1"/>
      <c r="L14" s="1"/>
    </row>
    <row r="15" spans="1:132" s="29" customFormat="1" ht="12" customHeight="1">
      <c r="A15" s="18" t="s">
        <v>5</v>
      </c>
      <c r="B15" s="19" t="s">
        <v>6</v>
      </c>
      <c r="C15" s="19" t="s">
        <v>11</v>
      </c>
      <c r="D15" s="19" t="s">
        <v>12</v>
      </c>
      <c r="E15" s="26"/>
      <c r="F15" s="26"/>
      <c r="G15" s="27"/>
      <c r="H15" s="27"/>
      <c r="I15" s="27"/>
      <c r="J15" s="27"/>
      <c r="K15" s="27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</row>
    <row r="16" spans="1:132" s="29" customFormat="1" ht="15" customHeight="1">
      <c r="A16" s="20" t="s">
        <v>13</v>
      </c>
      <c r="B16" s="23">
        <v>5500</v>
      </c>
      <c r="C16" s="31">
        <f>ROUND(PRODUCT(B16,1.3),-1)</f>
        <v>7150</v>
      </c>
      <c r="D16" s="31">
        <f>ROUND(PRODUCT(B16,1.8),-1)</f>
        <v>9900</v>
      </c>
      <c r="E16" s="30"/>
      <c r="F16" s="30"/>
      <c r="G16" s="27"/>
      <c r="H16" s="27"/>
      <c r="I16" s="27"/>
      <c r="J16" s="27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</row>
    <row r="17" spans="1:132" s="29" customFormat="1" ht="15" customHeight="1">
      <c r="A17" s="20" t="s">
        <v>14</v>
      </c>
      <c r="B17" s="31">
        <f>ROUND(PRODUCT(B16,0.3),-1)</f>
        <v>1650</v>
      </c>
      <c r="C17" s="31">
        <f>ROUND(PRODUCT(C16,0.3),-1)</f>
        <v>2150</v>
      </c>
      <c r="D17" s="31">
        <f>ROUND(PRODUCT(D16,0.3),-1)</f>
        <v>2970</v>
      </c>
      <c r="E17" s="32"/>
      <c r="F17" s="30"/>
      <c r="G17" s="27"/>
      <c r="H17" s="27"/>
      <c r="I17" s="27"/>
      <c r="J17" s="27"/>
      <c r="K17" s="27"/>
      <c r="L17" s="2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</row>
    <row r="18" spans="1:132" s="29" customFormat="1" ht="15" customHeight="1" thickBot="1">
      <c r="A18" s="33" t="s">
        <v>15</v>
      </c>
      <c r="B18" s="34">
        <f>ROUND(PRODUCT(B16,0.108),-1)</f>
        <v>590</v>
      </c>
      <c r="C18" s="34">
        <f>ROUND(PRODUCT(C16,0.108),-1)</f>
        <v>770</v>
      </c>
      <c r="D18" s="34">
        <f>ROUND(PRODUCT(D16,0.108),-1)</f>
        <v>1070</v>
      </c>
      <c r="E18" s="30"/>
      <c r="F18" s="30"/>
      <c r="G18" s="27"/>
      <c r="H18" s="27"/>
      <c r="I18" s="27"/>
      <c r="J18" s="27"/>
      <c r="K18" s="27"/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</row>
    <row r="19" spans="1:132" s="29" customFormat="1" ht="15" customHeight="1">
      <c r="A19" s="35" t="s">
        <v>16</v>
      </c>
      <c r="B19" s="36">
        <v>990</v>
      </c>
      <c r="C19" s="31">
        <f>ROUND(PRODUCT(B19,1.3),-1)</f>
        <v>1290</v>
      </c>
      <c r="D19" s="31">
        <f>ROUND(PRODUCT(B19,1.8),-1)</f>
        <v>1780</v>
      </c>
      <c r="E19" s="37"/>
      <c r="F19" s="30"/>
      <c r="G19" s="27"/>
      <c r="H19" s="27"/>
      <c r="I19" s="27"/>
      <c r="J19" s="27"/>
      <c r="K19" s="27"/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</row>
    <row r="20" spans="1:132" s="29" customFormat="1" ht="15" customHeight="1">
      <c r="A20" s="20" t="s">
        <v>17</v>
      </c>
      <c r="B20" s="31">
        <f>ROUND(PRODUCT(B19,0.3),-1)</f>
        <v>300</v>
      </c>
      <c r="C20" s="31">
        <f>ROUND(PRODUCT(C19,0.3),-1)</f>
        <v>390</v>
      </c>
      <c r="D20" s="31">
        <f>ROUND(PRODUCT(D19,0.3),-1)</f>
        <v>530</v>
      </c>
      <c r="E20" s="30"/>
      <c r="F20" s="30"/>
      <c r="G20" s="27"/>
      <c r="H20" s="27"/>
      <c r="I20" s="27"/>
      <c r="J20" s="27"/>
      <c r="K20" s="27"/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</row>
    <row r="21" spans="1:132" s="29" customFormat="1" ht="15" customHeight="1" thickBot="1">
      <c r="A21" s="33" t="s">
        <v>18</v>
      </c>
      <c r="B21" s="34">
        <f>ROUND(PRODUCT(B19,0.108),-1)</f>
        <v>110</v>
      </c>
      <c r="C21" s="34">
        <f>ROUND(PRODUCT(C19,0.108),-1)</f>
        <v>140</v>
      </c>
      <c r="D21" s="34">
        <f>ROUND(PRODUCT(D19,0.108),-1)</f>
        <v>190</v>
      </c>
      <c r="E21" s="30"/>
      <c r="F21" s="30"/>
      <c r="G21" s="27"/>
      <c r="H21" s="27"/>
      <c r="I21" s="27"/>
      <c r="J21" s="27"/>
      <c r="K21" s="27"/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</row>
    <row r="22" spans="1:132" s="29" customFormat="1" ht="15" customHeight="1">
      <c r="A22" s="20" t="s">
        <v>19</v>
      </c>
      <c r="B22" s="23">
        <v>4070</v>
      </c>
      <c r="C22" s="31">
        <f>ROUND(PRODUCT(B22,1.3),-1)</f>
        <v>5290</v>
      </c>
      <c r="D22" s="31">
        <f>ROUND(PRODUCT(B22,1.8),-1)</f>
        <v>7330</v>
      </c>
      <c r="E22" s="30"/>
      <c r="F22" s="30"/>
      <c r="G22" s="27"/>
      <c r="H22" s="27"/>
      <c r="I22" s="27"/>
      <c r="J22" s="27"/>
      <c r="K22" s="27"/>
      <c r="L22" s="27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</row>
    <row r="23" spans="1:132" s="29" customFormat="1" ht="15" customHeight="1">
      <c r="A23" s="20" t="s">
        <v>20</v>
      </c>
      <c r="B23" s="31">
        <f>ROUND(PRODUCT(B22,0.3),-1)</f>
        <v>1220</v>
      </c>
      <c r="C23" s="31">
        <f>ROUND(PRODUCT(C22,0.3),-1)</f>
        <v>1590</v>
      </c>
      <c r="D23" s="31">
        <f>ROUND(PRODUCT(D22,0.3),-1)</f>
        <v>2200</v>
      </c>
      <c r="E23" s="30"/>
      <c r="F23" s="30"/>
      <c r="G23" s="27"/>
      <c r="H23" s="27"/>
      <c r="I23" s="27"/>
      <c r="J23" s="27"/>
      <c r="K23" s="27"/>
      <c r="L23" s="27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</row>
    <row r="24" spans="1:132" s="29" customFormat="1" ht="15" customHeight="1" thickBot="1">
      <c r="A24" s="33" t="s">
        <v>21</v>
      </c>
      <c r="B24" s="34">
        <f>ROUND(PRODUCT(B16,0.108),-1)</f>
        <v>590</v>
      </c>
      <c r="C24" s="34">
        <f>ROUND(PRODUCT(C16,0.108),-1)</f>
        <v>770</v>
      </c>
      <c r="D24" s="34">
        <f>ROUND(PRODUCT(D16,0.108),-1)</f>
        <v>1070</v>
      </c>
      <c r="E24" s="30"/>
      <c r="F24" s="30"/>
      <c r="G24" s="27"/>
      <c r="H24" s="27"/>
      <c r="I24" s="27"/>
      <c r="J24" s="27"/>
      <c r="K24" s="27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</row>
    <row r="25" spans="1:132" s="29" customFormat="1" ht="15" customHeight="1">
      <c r="A25" s="35" t="s">
        <v>22</v>
      </c>
      <c r="B25" s="36">
        <v>2300</v>
      </c>
      <c r="C25" s="31">
        <f>ROUND(PRODUCT(B25,1.3),-1)</f>
        <v>2990</v>
      </c>
      <c r="D25" s="31">
        <f>ROUND(PRODUCT(B25,1.8),-1)</f>
        <v>4140</v>
      </c>
      <c r="F25" s="30"/>
      <c r="G25" s="27"/>
      <c r="H25" s="27"/>
      <c r="I25" s="27"/>
      <c r="J25" s="27"/>
      <c r="K25" s="27"/>
      <c r="L25" s="2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</row>
    <row r="26" spans="1:132" s="29" customFormat="1" ht="15" customHeight="1">
      <c r="A26" s="20" t="s">
        <v>23</v>
      </c>
      <c r="B26" s="31">
        <f>ROUND(PRODUCT(B25,0.3),-1)</f>
        <v>690</v>
      </c>
      <c r="C26" s="31">
        <f>ROUND(PRODUCT(C25,0.3),-1)</f>
        <v>900</v>
      </c>
      <c r="D26" s="31">
        <f>ROUND(PRODUCT(D25,0.3),-1)</f>
        <v>1240</v>
      </c>
      <c r="E26" s="30"/>
      <c r="F26" s="30"/>
      <c r="G26" s="27"/>
      <c r="H26" s="27"/>
      <c r="I26" s="27"/>
      <c r="J26" s="27"/>
      <c r="K26" s="27"/>
      <c r="L26" s="2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</row>
    <row r="27" spans="1:132" s="29" customFormat="1" ht="15" customHeight="1" thickBot="1">
      <c r="A27" s="33" t="s">
        <v>24</v>
      </c>
      <c r="B27" s="34">
        <f>ROUND(PRODUCT(B25,0.108),-1)</f>
        <v>250</v>
      </c>
      <c r="C27" s="34">
        <f>ROUND(PRODUCT(C25,0.108),-1)</f>
        <v>320</v>
      </c>
      <c r="D27" s="34">
        <f>ROUND(PRODUCT(D25,0.108),-1)</f>
        <v>450</v>
      </c>
      <c r="E27" s="30"/>
      <c r="F27" s="30"/>
      <c r="G27" s="27"/>
      <c r="H27" s="27"/>
      <c r="I27" s="27"/>
      <c r="J27" s="27"/>
      <c r="K27" s="27"/>
      <c r="L27" s="27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</row>
    <row r="28" spans="1:132" s="29" customFormat="1" ht="15" customHeight="1">
      <c r="A28" s="20" t="s">
        <v>25</v>
      </c>
      <c r="B28" s="23">
        <v>2640</v>
      </c>
      <c r="C28" s="31">
        <f>ROUND(PRODUCT(B28,1.3),-1)</f>
        <v>3430</v>
      </c>
      <c r="D28" s="31">
        <f>ROUND(PRODUCT(B28,1.8),-1)</f>
        <v>4750</v>
      </c>
      <c r="E28" s="30"/>
      <c r="F28" s="30"/>
      <c r="G28" s="27"/>
      <c r="H28" s="27"/>
      <c r="I28" s="27"/>
      <c r="J28" s="27"/>
      <c r="K28" s="27"/>
      <c r="L28" s="27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</row>
    <row r="29" spans="1:132" s="29" customFormat="1" ht="15" customHeight="1">
      <c r="A29" s="20" t="s">
        <v>26</v>
      </c>
      <c r="B29" s="31">
        <f>ROUND(PRODUCT(B28,0.3),-1)</f>
        <v>790</v>
      </c>
      <c r="C29" s="31">
        <f>ROUND(PRODUCT(C28,0.3),-1)</f>
        <v>1030</v>
      </c>
      <c r="D29" s="31">
        <f>ROUND(PRODUCT(D28,0.3),-1)</f>
        <v>1430</v>
      </c>
      <c r="E29" s="30"/>
      <c r="F29" s="30"/>
      <c r="G29" s="27"/>
      <c r="H29" s="27"/>
      <c r="I29" s="27"/>
      <c r="J29" s="27"/>
      <c r="K29" s="27"/>
      <c r="L29" s="27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</row>
    <row r="30" spans="1:132" s="29" customFormat="1" ht="15" customHeight="1" thickBot="1">
      <c r="A30" s="33" t="s">
        <v>27</v>
      </c>
      <c r="B30" s="34">
        <f>ROUND(PRODUCT(B28,0.108),-1)</f>
        <v>290</v>
      </c>
      <c r="C30" s="34">
        <f>ROUND(PRODUCT(C28,0.108),-1)</f>
        <v>370</v>
      </c>
      <c r="D30" s="34">
        <f>ROUND(PRODUCT(D28,0.108),-1)</f>
        <v>510</v>
      </c>
      <c r="E30" s="30"/>
      <c r="F30" s="30"/>
      <c r="G30" s="27"/>
      <c r="H30" s="27"/>
      <c r="I30" s="27"/>
      <c r="J30" s="27"/>
      <c r="K30" s="27"/>
      <c r="L30" s="2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</row>
    <row r="31" spans="1:132" s="29" customFormat="1" ht="15" customHeight="1">
      <c r="A31" s="20" t="s">
        <v>28</v>
      </c>
      <c r="B31" s="23">
        <v>4290</v>
      </c>
      <c r="C31" s="31">
        <f>ROUND(PRODUCT(B31,1.3),-1)</f>
        <v>5580</v>
      </c>
      <c r="D31" s="31">
        <f>ROUND(PRODUCT(B31,1.8),-1)</f>
        <v>7720</v>
      </c>
      <c r="E31" s="30"/>
      <c r="F31" s="30"/>
      <c r="G31" s="27"/>
      <c r="H31" s="27"/>
      <c r="I31" s="27"/>
      <c r="J31" s="27"/>
      <c r="K31" s="27"/>
      <c r="L31" s="2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</row>
    <row r="32" spans="1:132" s="29" customFormat="1" ht="15" customHeight="1">
      <c r="A32" s="20" t="s">
        <v>29</v>
      </c>
      <c r="B32" s="31">
        <f>ROUND(PRODUCT(B31,0.3),-1)</f>
        <v>1290</v>
      </c>
      <c r="C32" s="31">
        <f>ROUND(PRODUCT(C31,0.3),-1)</f>
        <v>1670</v>
      </c>
      <c r="D32" s="31">
        <f>ROUND(PRODUCT(D31,0.3),-1)</f>
        <v>2320</v>
      </c>
      <c r="E32" s="30"/>
      <c r="F32" s="30"/>
      <c r="G32" s="27"/>
      <c r="H32" s="27"/>
      <c r="I32" s="27"/>
      <c r="J32" s="27"/>
      <c r="K32" s="27"/>
      <c r="L32" s="27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</row>
    <row r="33" spans="1:132" s="29" customFormat="1" ht="15" customHeight="1" thickBot="1">
      <c r="A33" s="33" t="s">
        <v>30</v>
      </c>
      <c r="B33" s="34">
        <f>ROUND(PRODUCT(B31,0.108),-1)</f>
        <v>460</v>
      </c>
      <c r="C33" s="34">
        <f>ROUND(PRODUCT(C31,0.108),-1)</f>
        <v>600</v>
      </c>
      <c r="D33" s="34">
        <f>ROUND(PRODUCT(D31,0.108),-1)</f>
        <v>830</v>
      </c>
      <c r="E33" s="30"/>
      <c r="F33" s="30"/>
      <c r="G33" s="27"/>
      <c r="H33" s="27"/>
      <c r="I33" s="27"/>
      <c r="J33" s="27"/>
      <c r="K33" s="27"/>
      <c r="L33" s="27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</row>
    <row r="34" spans="1:132" s="29" customFormat="1" ht="15" customHeight="1">
      <c r="A34" s="20" t="s">
        <v>31</v>
      </c>
      <c r="B34" s="23">
        <v>4600</v>
      </c>
      <c r="C34" s="31">
        <f>ROUND(PRODUCT(B34,1.3),-1)</f>
        <v>5980</v>
      </c>
      <c r="D34" s="31">
        <f>ROUND(PRODUCT(B34,1.8),-1)</f>
        <v>8280</v>
      </c>
      <c r="E34" s="30"/>
      <c r="F34" s="30"/>
      <c r="G34" s="27"/>
      <c r="H34" s="27"/>
      <c r="I34" s="27"/>
      <c r="J34" s="27"/>
      <c r="K34" s="27"/>
      <c r="L34" s="27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</row>
    <row r="35" spans="1:132" s="29" customFormat="1" ht="15" customHeight="1">
      <c r="A35" s="20" t="s">
        <v>32</v>
      </c>
      <c r="B35" s="31">
        <f>ROUND(PRODUCT(B34,0.3),-1)</f>
        <v>1380</v>
      </c>
      <c r="C35" s="31">
        <f>ROUND(PRODUCT(C34,0.3),-1)</f>
        <v>1790</v>
      </c>
      <c r="D35" s="31">
        <f>ROUND(PRODUCT(D34,0.3),-1)</f>
        <v>2480</v>
      </c>
      <c r="E35" s="43" t="s">
        <v>42</v>
      </c>
      <c r="F35" s="30"/>
      <c r="G35" s="27"/>
      <c r="H35" s="27"/>
      <c r="I35" s="27"/>
      <c r="J35" s="27"/>
      <c r="K35" s="27"/>
      <c r="L35" s="27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</row>
    <row r="36" spans="1:132" s="29" customFormat="1" ht="15" customHeight="1" thickBot="1">
      <c r="A36" s="33" t="s">
        <v>33</v>
      </c>
      <c r="B36" s="34">
        <f>ROUND(PRODUCT(B34,0.108),-1)</f>
        <v>500</v>
      </c>
      <c r="C36" s="34">
        <f>ROUND(PRODUCT(C34,0.108),-1)</f>
        <v>650</v>
      </c>
      <c r="D36" s="34">
        <f>ROUND(PRODUCT(D34,0.108),-1)</f>
        <v>890</v>
      </c>
      <c r="E36" s="43" t="s">
        <v>43</v>
      </c>
      <c r="F36" s="30"/>
      <c r="G36" s="27"/>
      <c r="H36" s="27"/>
      <c r="I36" s="27"/>
      <c r="J36" s="27"/>
      <c r="K36" s="27"/>
      <c r="L36" s="27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</row>
    <row r="37" spans="1:132" s="29" customFormat="1" ht="15" customHeight="1">
      <c r="A37" s="38"/>
      <c r="B37" s="39"/>
      <c r="C37" s="39"/>
      <c r="D37" s="39"/>
      <c r="E37" s="40"/>
      <c r="F37" s="40"/>
      <c r="G37" s="27"/>
      <c r="H37" s="27"/>
      <c r="I37" s="27"/>
      <c r="J37" s="27"/>
      <c r="K37" s="27"/>
      <c r="L37" s="27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</row>
    <row r="38" spans="1:132" s="29" customFormat="1" ht="16.5" customHeight="1">
      <c r="A38" s="38"/>
      <c r="B38" s="39"/>
      <c r="C38" s="39"/>
      <c r="D38" s="39"/>
      <c r="E38" s="40"/>
      <c r="F38" s="40"/>
      <c r="G38" s="27"/>
      <c r="H38" s="27"/>
      <c r="I38" s="27"/>
      <c r="J38" s="27"/>
      <c r="K38" s="27"/>
      <c r="L38" s="27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</row>
    <row r="39" spans="1:132" s="29" customFormat="1" ht="15" customHeight="1">
      <c r="A39" s="38"/>
      <c r="B39" s="41"/>
      <c r="C39" s="41"/>
      <c r="D39" s="42"/>
      <c r="E39" s="40"/>
      <c r="F39" s="40"/>
      <c r="G39" s="27"/>
      <c r="H39" s="27"/>
      <c r="I39" s="27"/>
      <c r="J39" s="27"/>
      <c r="K39" s="27"/>
      <c r="L39" s="27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</row>
    <row r="40" spans="1:132" s="29" customFormat="1" ht="15" customHeight="1">
      <c r="A40" s="38"/>
      <c r="B40" s="39"/>
      <c r="C40" s="39"/>
      <c r="D40" s="39"/>
      <c r="E40" s="40"/>
      <c r="F40" s="40"/>
      <c r="G40" s="27"/>
      <c r="H40" s="27"/>
      <c r="I40" s="27"/>
      <c r="J40" s="27"/>
      <c r="K40" s="27"/>
      <c r="L40" s="27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</row>
    <row r="41" spans="1:132" s="29" customFormat="1" ht="15" customHeight="1">
      <c r="A41" s="38"/>
      <c r="B41" s="39"/>
      <c r="C41" s="39"/>
      <c r="D41" s="39"/>
      <c r="E41" s="40"/>
      <c r="F41" s="40"/>
      <c r="G41" s="27"/>
      <c r="H41" s="27"/>
      <c r="I41" s="27"/>
      <c r="J41" s="27"/>
      <c r="K41" s="27"/>
      <c r="L41" s="27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</row>
    <row r="42" spans="1:132" s="29" customFormat="1" ht="15" customHeight="1">
      <c r="A42" s="38"/>
      <c r="B42" s="41"/>
      <c r="C42" s="41"/>
      <c r="D42" s="42"/>
      <c r="E42" s="40"/>
      <c r="F42" s="40"/>
      <c r="G42" s="27"/>
      <c r="H42" s="27"/>
      <c r="I42" s="27"/>
      <c r="J42" s="27"/>
      <c r="K42" s="27"/>
      <c r="L42" s="27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</row>
    <row r="43" spans="1:132" s="29" customFormat="1" ht="15" customHeight="1">
      <c r="A43" s="38"/>
      <c r="B43" s="39"/>
      <c r="C43" s="39"/>
      <c r="D43" s="39"/>
      <c r="E43" s="40"/>
      <c r="F43" s="40"/>
      <c r="G43" s="27"/>
      <c r="H43" s="27"/>
      <c r="I43" s="27"/>
      <c r="J43" s="27"/>
      <c r="K43" s="27"/>
      <c r="L43" s="27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</row>
    <row r="44" spans="1:132" s="29" customFormat="1" ht="15" customHeight="1">
      <c r="A44" s="38"/>
      <c r="B44" s="39"/>
      <c r="C44" s="39"/>
      <c r="D44" s="39"/>
      <c r="E44" s="40"/>
      <c r="F44" s="40"/>
      <c r="G44" s="27"/>
      <c r="H44" s="27"/>
      <c r="I44" s="27"/>
      <c r="J44" s="27"/>
      <c r="K44" s="27"/>
      <c r="L44" s="27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</row>
  </sheetData>
  <mergeCells count="1">
    <mergeCell ref="A5:F5"/>
  </mergeCells>
  <printOptions/>
  <pageMargins left="0.5905511811023623" right="0.35433070866141736" top="0.15748031496062992" bottom="0.2362204724409449" header="0.15748031496062992" footer="0.2755905511811024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Elmis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Aksyonov</dc:creator>
  <cp:keywords/>
  <dc:description/>
  <cp:lastModifiedBy>Victor</cp:lastModifiedBy>
  <cp:lastPrinted>2007-02-07T06:51:25Z</cp:lastPrinted>
  <dcterms:created xsi:type="dcterms:W3CDTF">2002-01-25T09:51:28Z</dcterms:created>
  <dcterms:modified xsi:type="dcterms:W3CDTF">2007-08-02T09:15:18Z</dcterms:modified>
  <cp:category/>
  <cp:version/>
  <cp:contentType/>
  <cp:contentStatus/>
</cp:coreProperties>
</file>